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aktura" sheetId="1" state="visible" r:id="rId1"/>
    <sheet xmlns:r="http://schemas.openxmlformats.org/officeDocument/2006/relationships" name="Källor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#,##0.00&quot; kr&quot;"/>
  </numFmts>
  <fonts count="5">
    <font>
      <name val="Calibri"/>
      <family val="2"/>
      <color theme="1"/>
      <sz val="11"/>
      <scheme val="minor"/>
    </font>
    <font>
      <b val="1"/>
      <sz val="16"/>
    </font>
    <font>
      <b val="1"/>
    </font>
    <font/>
    <font>
      <color rgb="000563C1"/>
      <u val="single"/>
    </font>
  </fonts>
  <fills count="4">
    <fill>
      <patternFill/>
    </fill>
    <fill>
      <patternFill patternType="gray125"/>
    </fill>
    <fill>
      <patternFill patternType="solid">
        <fgColor rgb="00FFF9E6"/>
      </patternFill>
    </fill>
    <fill>
      <patternFill patternType="solid">
        <fgColor rgb="00EEF2F7"/>
      </patternFill>
    </fill>
  </fills>
  <borders count="2">
    <border>
      <left/>
      <right/>
      <top/>
      <bottom/>
      <diagonal/>
    </border>
    <border>
      <left style="thin">
        <color rgb="00BBBBBB"/>
      </left>
      <right style="thin">
        <color rgb="00BBBBBB"/>
      </right>
      <top style="thin">
        <color rgb="00BBBBBB"/>
      </top>
      <bottom style="thin">
        <color rgb="00BBBBBB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0" fillId="2" borderId="0" pivotButton="0" quotePrefix="0" xfId="0"/>
    <xf numFmtId="164" fontId="0" fillId="2" borderId="0" pivotButton="0" quotePrefix="0" xfId="0"/>
    <xf numFmtId="164" fontId="0" fillId="0" borderId="0" pivotButton="0" quotePrefix="0" xfId="0"/>
    <xf numFmtId="0" fontId="2" fillId="3" borderId="1" applyAlignment="1" pivotButton="0" quotePrefix="0" xfId="0">
      <alignment vertical="center" wrapText="1"/>
    </xf>
    <xf numFmtId="0" fontId="0" fillId="0" borderId="1" pivotButton="0" quotePrefix="0" xfId="0"/>
    <xf numFmtId="0" fontId="0" fillId="2" borderId="1" pivotButton="0" quotePrefix="0" xfId="0"/>
    <xf numFmtId="165" fontId="0" fillId="2" borderId="1" pivotButton="0" quotePrefix="0" xfId="0"/>
    <xf numFmtId="9" fontId="0" fillId="2" borderId="1" pivotButton="0" quotePrefix="0" xfId="0"/>
    <xf numFmtId="165" fontId="0" fillId="0" borderId="1" pivotButton="0" quotePrefix="0" xfId="0"/>
    <xf numFmtId="0" fontId="3" fillId="0" borderId="0" pivotButton="0" quotePrefix="0" xfId="0"/>
    <xf numFmtId="165" fontId="3" fillId="0" borderId="1" pivotButton="0" quotePrefix="0" xfId="0"/>
    <xf numFmtId="165" fontId="2" fillId="0" borderId="1" pivotButton="0" quotePrefix="0" xfId="0"/>
    <xf numFmtId="0" fontId="4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www.riksdagen.se/sv/dokument-och-lagar/dokument/svensk-forfattningssamling/mervardesskattelag-2023200_sfs-2023-200/" TargetMode="External" Id="rId1"/><Relationship Type="http://schemas.openxmlformats.org/officeDocument/2006/relationships/hyperlink" Target="https://www.skatteverket.se/foretag/moms/saljavarorochtjanster/momssatspavarorochtjanster.4.58d555751259e4d66168000409.html" TargetMode="External" Id="rId2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35"/>
  <sheetViews>
    <sheetView workbookViewId="0">
      <selection activeCell="A1" sqref="A1"/>
    </sheetView>
  </sheetViews>
  <sheetFormatPr baseColWidth="8" defaultRowHeight="15"/>
  <cols>
    <col width="28" customWidth="1" min="1" max="1"/>
    <col width="40" customWidth="1" min="2" max="2"/>
    <col width="9" customWidth="1" min="3" max="3"/>
    <col width="9" customWidth="1" min="4" max="4"/>
    <col width="15" customWidth="1" min="5" max="5"/>
    <col width="11" customWidth="1" min="6" max="6"/>
    <col width="18" customWidth="1" min="7" max="7"/>
  </cols>
  <sheetData>
    <row r="1">
      <c r="A1" s="1" t="inlineStr">
        <is>
          <t>Faktura</t>
        </is>
      </c>
    </row>
    <row r="3">
      <c r="A3" s="2" t="inlineStr">
        <is>
          <t>Säljare</t>
        </is>
      </c>
      <c r="B3" s="3" t="inlineStr">
        <is>
          <t>[företagsnamn / namn, adress]</t>
        </is>
      </c>
    </row>
    <row r="4">
      <c r="A4" s="2" t="inlineStr">
        <is>
          <t>Momsregistreringsnummer</t>
        </is>
      </c>
      <c r="B4" s="3" t="inlineStr">
        <is>
          <t>SE[nummer]01</t>
        </is>
      </c>
    </row>
    <row r="5">
      <c r="A5" s="2" t="inlineStr">
        <is>
          <t>Godkänd för F-skatt</t>
        </is>
      </c>
      <c r="B5" s="3" t="inlineStr">
        <is>
          <t>[ja / nej]</t>
        </is>
      </c>
    </row>
    <row r="6">
      <c r="A6" s="2" t="inlineStr">
        <is>
          <t>Köpare</t>
        </is>
      </c>
      <c r="B6" s="3" t="inlineStr">
        <is>
          <t>[namn / företag, adress]</t>
        </is>
      </c>
    </row>
    <row r="7">
      <c r="A7" s="2" t="inlineStr">
        <is>
          <t>Fakturanummer</t>
        </is>
      </c>
      <c r="B7" s="3" t="inlineStr">
        <is>
          <t>[löpnummer]</t>
        </is>
      </c>
    </row>
    <row r="8">
      <c r="A8" s="2" t="inlineStr">
        <is>
          <t>Leveransdatum</t>
        </is>
      </c>
      <c r="B8" s="3" t="inlineStr">
        <is>
          <t>[ÅÅÅÅ-MM-DD]</t>
        </is>
      </c>
    </row>
    <row r="9">
      <c r="A9" s="2" t="inlineStr">
        <is>
          <t>Betala till</t>
        </is>
      </c>
      <c r="B9" s="3" t="inlineStr">
        <is>
          <t>[bankgiro / kontonummer], OCR / referens [nummer]</t>
        </is>
      </c>
    </row>
    <row r="10">
      <c r="A10" s="2" t="inlineStr">
        <is>
          <t>Fakturadatum</t>
        </is>
      </c>
      <c r="B10" s="4" t="n">
        <v>46356</v>
      </c>
    </row>
    <row r="11">
      <c r="A11" s="2" t="inlineStr">
        <is>
          <t>Betalningsvillkor (dagar)</t>
        </is>
      </c>
      <c r="B11" s="3" t="n">
        <v>30</v>
      </c>
    </row>
    <row r="12">
      <c r="A12" s="2" t="inlineStr">
        <is>
          <t>Förfallodatum</t>
        </is>
      </c>
      <c r="B12" s="5">
        <f>B10+B11</f>
        <v/>
      </c>
    </row>
    <row r="14">
      <c r="A14" s="6" t="inlineStr">
        <is>
          <t>Rad</t>
        </is>
      </c>
      <c r="B14" s="6" t="inlineStr">
        <is>
          <t>Vara / tjänst</t>
        </is>
      </c>
      <c r="C14" s="6" t="inlineStr">
        <is>
          <t>Antal</t>
        </is>
      </c>
      <c r="D14" s="6" t="inlineStr">
        <is>
          <t>Enhet</t>
        </is>
      </c>
      <c r="E14" s="6" t="inlineStr">
        <is>
          <t>À-pris exkl. moms</t>
        </is>
      </c>
      <c r="F14" s="6" t="inlineStr">
        <is>
          <t>Momssats</t>
        </is>
      </c>
      <c r="G14" s="6" t="inlineStr">
        <is>
          <t>Belopp exkl. moms</t>
        </is>
      </c>
    </row>
    <row r="15">
      <c r="A15" s="7" t="n">
        <v>1</v>
      </c>
      <c r="B15" s="8" t="inlineStr">
        <is>
          <t>Fönsterputs, kontor</t>
        </is>
      </c>
      <c r="C15" s="8" t="n">
        <v>1</v>
      </c>
      <c r="D15" s="8" t="inlineStr">
        <is>
          <t>tillfälle</t>
        </is>
      </c>
      <c r="E15" s="9" t="n">
        <v>3200</v>
      </c>
      <c r="F15" s="10" t="n">
        <v>0.25</v>
      </c>
      <c r="G15" s="11">
        <f>IF(C15="","",C15*E15)</f>
        <v/>
      </c>
    </row>
    <row r="16">
      <c r="A16" s="7" t="n">
        <v>2</v>
      </c>
      <c r="B16" s="8" t="inlineStr">
        <is>
          <t>Fruktkorg till personalrummet</t>
        </is>
      </c>
      <c r="C16" s="8" t="n">
        <v>2</v>
      </c>
      <c r="D16" s="8" t="inlineStr">
        <is>
          <t>st</t>
        </is>
      </c>
      <c r="E16" s="9" t="n">
        <v>450</v>
      </c>
      <c r="F16" s="10" t="n">
        <v>0.06</v>
      </c>
      <c r="G16" s="11">
        <f>IF(C16="","",C16*E16)</f>
        <v/>
      </c>
    </row>
    <row r="17">
      <c r="A17" s="7" t="n">
        <v>3</v>
      </c>
      <c r="B17" s="8" t="n"/>
      <c r="C17" s="8" t="n"/>
      <c r="D17" s="8" t="n"/>
      <c r="E17" s="9" t="n"/>
      <c r="F17" s="10" t="n"/>
      <c r="G17" s="11">
        <f>IF(C17="","",C17*E17)</f>
        <v/>
      </c>
    </row>
    <row r="18">
      <c r="A18" s="7" t="n">
        <v>4</v>
      </c>
      <c r="B18" s="8" t="n"/>
      <c r="C18" s="8" t="n"/>
      <c r="D18" s="8" t="n"/>
      <c r="E18" s="9" t="n"/>
      <c r="F18" s="10" t="n"/>
      <c r="G18" s="11">
        <f>IF(C18="","",C18*E18)</f>
        <v/>
      </c>
    </row>
    <row r="19">
      <c r="A19" s="7" t="n">
        <v>5</v>
      </c>
      <c r="B19" s="8" t="n"/>
      <c r="C19" s="8" t="n"/>
      <c r="D19" s="8" t="n"/>
      <c r="E19" s="9" t="n"/>
      <c r="F19" s="10" t="n"/>
      <c r="G19" s="11">
        <f>IF(C19="","",C19*E19)</f>
        <v/>
      </c>
    </row>
    <row r="20">
      <c r="A20" s="7" t="n">
        <v>6</v>
      </c>
      <c r="B20" s="8" t="n"/>
      <c r="C20" s="8" t="n"/>
      <c r="D20" s="8" t="n"/>
      <c r="E20" s="9" t="n"/>
      <c r="F20" s="10" t="n"/>
      <c r="G20" s="11">
        <f>IF(C20="","",C20*E20)</f>
        <v/>
      </c>
    </row>
    <row r="22">
      <c r="E22" s="12" t="inlineStr">
        <is>
          <t>Underlag 25 %</t>
        </is>
      </c>
      <c r="G22" s="13">
        <f>SUMIF(F15:F20,0.25,G15:G20)</f>
        <v/>
      </c>
    </row>
    <row r="23">
      <c r="E23" s="12" t="inlineStr">
        <is>
          <t>Moms 25 %</t>
        </is>
      </c>
      <c r="G23" s="13">
        <f>ROUND(G22*0.25,2)</f>
        <v/>
      </c>
    </row>
    <row r="24">
      <c r="E24" s="12" t="inlineStr">
        <is>
          <t>Underlag 12 %</t>
        </is>
      </c>
      <c r="G24" s="13">
        <f>SUMIF(F15:F20,0.12,G15:G20)</f>
        <v/>
      </c>
    </row>
    <row r="25">
      <c r="E25" s="12" t="inlineStr">
        <is>
          <t>Moms 12 %</t>
        </is>
      </c>
      <c r="G25" s="13">
        <f>ROUND(G24*0.12,2)</f>
        <v/>
      </c>
    </row>
    <row r="26">
      <c r="E26" s="12" t="inlineStr">
        <is>
          <t>Underlag 6 %</t>
        </is>
      </c>
      <c r="G26" s="13">
        <f>SUMIF(F15:F20,0.06,G15:G20)</f>
        <v/>
      </c>
    </row>
    <row r="27">
      <c r="E27" s="12" t="inlineStr">
        <is>
          <t>Moms 6 %</t>
        </is>
      </c>
      <c r="G27" s="13">
        <f>ROUND(G26*0.06,2)</f>
        <v/>
      </c>
    </row>
    <row r="28">
      <c r="E28" s="12" t="inlineStr">
        <is>
          <t>Underlag 0 %</t>
        </is>
      </c>
      <c r="G28" s="13">
        <f>SUMIF(F15:F20,0,G15:G20)</f>
        <v/>
      </c>
    </row>
    <row r="29">
      <c r="E29" s="12" t="inlineStr">
        <is>
          <t>Moms 0 %</t>
        </is>
      </c>
      <c r="G29" s="13">
        <f>ROUND(G28*0,2)</f>
        <v/>
      </c>
    </row>
    <row r="30">
      <c r="E30" s="2" t="inlineStr">
        <is>
          <t>Summa exkl. moms</t>
        </is>
      </c>
      <c r="G30" s="14">
        <f>G22+G24+G26+G28</f>
        <v/>
      </c>
    </row>
    <row r="31">
      <c r="E31" s="2" t="inlineStr">
        <is>
          <t>Moms totalt</t>
        </is>
      </c>
      <c r="G31" s="14">
        <f>G23+G25+G27+G29</f>
        <v/>
      </c>
    </row>
    <row r="32">
      <c r="E32" s="2" t="inlineStr">
        <is>
          <t>Att betala</t>
        </is>
      </c>
      <c r="G32" s="14">
        <f>G30+G31</f>
        <v/>
      </c>
    </row>
    <row r="34">
      <c r="A34" t="inlineStr">
        <is>
          <t>Momssatser: 25 % generell, 12 % och 6 %. Livsmedel 6 % från 1 april 2026 till 31 december 2027; restaurang 12 %.</t>
        </is>
      </c>
    </row>
    <row r="35">
      <c r="A35" t="inlineStr">
        <is>
          <t>Vid försenad betalning: dröjsmålsränta enligt räntelagen.</t>
        </is>
      </c>
    </row>
  </sheetData>
  <mergeCells count="18">
    <mergeCell ref="B9:E9"/>
    <mergeCell ref="B8:E8"/>
    <mergeCell ref="E30:F30"/>
    <mergeCell ref="B4:E4"/>
    <mergeCell ref="E29:F29"/>
    <mergeCell ref="E24:F24"/>
    <mergeCell ref="E25:F25"/>
    <mergeCell ref="E32:F32"/>
    <mergeCell ref="B6:E6"/>
    <mergeCell ref="E27:F27"/>
    <mergeCell ref="E28:F28"/>
    <mergeCell ref="B7:E7"/>
    <mergeCell ref="E23:F23"/>
    <mergeCell ref="E22:F22"/>
    <mergeCell ref="B3:E3"/>
    <mergeCell ref="B5:E5"/>
    <mergeCell ref="E26:F26"/>
    <mergeCell ref="E31:F31"/>
  </mergeCells>
  <dataValidations count="1">
    <dataValidation sqref="F15 F16 F17 F18 F19 F20" showDropDown="0" showInputMessage="0" showErrorMessage="0" allowBlank="1" type="list">
      <formula1>"0.25,0.12,0.06,0"</formula1>
    </dataValidation>
  </dataValidations>
  <pageMargins left="0.75" right="0.75" top="1" bottom="1" header="0.5" footer="0.5"/>
  <pageSetup orientation="portrait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"/>
  <sheetViews>
    <sheetView workbookViewId="0">
      <selection activeCell="A1" sqref="A1"/>
    </sheetView>
  </sheetViews>
  <sheetFormatPr baseColWidth="8" defaultRowHeight="15"/>
  <cols>
    <col width="70" customWidth="1" min="1" max="1"/>
    <col width="90" customWidth="1" min="2" max="2"/>
  </cols>
  <sheetData>
    <row r="1">
      <c r="A1" t="inlineStr">
        <is>
          <t>Mervärdesskattelag (2023:200) — riksdagen.se</t>
        </is>
      </c>
      <c r="B1" s="15" t="inlineStr">
        <is>
          <t>https://www.riksdagen.se/sv/dokument-och-lagar/dokument/svensk-forfattningssamling/mervardesskattelag-2023200_sfs-2023-200/</t>
        </is>
      </c>
    </row>
    <row r="2">
      <c r="A2" t="inlineStr">
        <is>
          <t>Skatteverket — momssatser</t>
        </is>
      </c>
      <c r="B2" s="15" t="inlineStr">
        <is>
          <t>https://www.skatteverket.se/foretag/moms/saljavarorochtjanster/momssatspavarorochtjanster.4.58d555751259e4d66168000409.html</t>
        </is>
      </c>
    </row>
  </sheetData>
  <hyperlinks>
    <hyperlink xmlns:r="http://schemas.openxmlformats.org/officeDocument/2006/relationships" ref="B1" r:id="rId1"/>
    <hyperlink xmlns:r="http://schemas.openxmlformats.org/officeDocument/2006/relationships" ref="B2" r:id="rId2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2026-11-07T13:46:35Z</dcterms:created>
  <dcterms:modified xmlns:dcterms="http://purl.org/dc/terms/" xmlns:xsi="http://www.w3.org/2001/XMLSchema-instance" xsi:type="dcterms:W3CDTF">2026-11-07T13:46:35Z</dcterms:modified>
</cp:coreProperties>
</file>